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Delab\RS485Com\"/>
    </mc:Choice>
  </mc:AlternateContent>
  <xr:revisionPtr revIDLastSave="0" documentId="13_ncr:1_{A14ED771-ECE8-4C58-98E0-594C971ECD8F}" xr6:coauthVersionLast="45" xr6:coauthVersionMax="45" xr10:uidLastSave="{00000000-0000-0000-0000-000000000000}"/>
  <workbookProtection workbookAlgorithmName="SHA-512" workbookHashValue="1q6gaYRahu2DEgcNQEvkXcJPlMle5kGdRyI3mCVIMowGuKdOLBXRGW6fE1OOTnN+lIB+wj8Hz/Lnb+2IAWptWA==" workbookSaltValue="rdZDQnNxzkxsuuHDFb2zSQ==" workbookSpinCount="100000" lockStructure="1"/>
  <bookViews>
    <workbookView xWindow="-98" yWindow="-98" windowWidth="28996" windowHeight="157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 l="1"/>
  <c r="J52" i="1" s="1"/>
  <c r="B51" i="1"/>
  <c r="B50" i="1"/>
  <c r="J11" i="1"/>
  <c r="J12" i="1" s="1"/>
  <c r="B10" i="1"/>
  <c r="B11" i="1" l="1"/>
  <c r="J13" i="1"/>
  <c r="J14" i="1" s="1"/>
  <c r="B12" i="1"/>
  <c r="J53" i="1"/>
  <c r="B52" i="1"/>
  <c r="B13" i="1" l="1"/>
  <c r="B14" i="1"/>
  <c r="J15" i="1"/>
  <c r="B53" i="1"/>
  <c r="J54" i="1"/>
  <c r="J55" i="1" l="1"/>
  <c r="J56" i="1" s="1"/>
  <c r="B54" i="1"/>
  <c r="J16" i="1"/>
  <c r="B15" i="1"/>
  <c r="J57" i="1" l="1"/>
  <c r="J58" i="1" s="1"/>
  <c r="B58" i="1" s="1"/>
  <c r="B56" i="1"/>
  <c r="B55" i="1"/>
  <c r="B16" i="1"/>
  <c r="J17" i="1"/>
  <c r="J59" i="1" l="1"/>
  <c r="B57" i="1"/>
  <c r="J20" i="1"/>
  <c r="B17" i="1"/>
  <c r="B59" i="1" l="1"/>
  <c r="J60" i="1"/>
  <c r="B20" i="1"/>
  <c r="J21" i="1"/>
  <c r="J61" i="1" l="1"/>
  <c r="B61" i="1" s="1"/>
  <c r="B60" i="1"/>
  <c r="J22" i="1"/>
  <c r="B21" i="1"/>
  <c r="B22" i="1" l="1"/>
  <c r="J23" i="1"/>
  <c r="J24" i="1" l="1"/>
  <c r="B23" i="1"/>
  <c r="B24" i="1" l="1"/>
  <c r="J25" i="1"/>
  <c r="J26" i="1" l="1"/>
  <c r="B25" i="1"/>
  <c r="B26" i="1" l="1"/>
  <c r="J27" i="1"/>
  <c r="J28" i="1" l="1"/>
  <c r="B27" i="1"/>
  <c r="B28" i="1" l="1"/>
  <c r="J29" i="1"/>
  <c r="J30" i="1" l="1"/>
  <c r="B29" i="1"/>
  <c r="B30" i="1" l="1"/>
  <c r="J31" i="1"/>
  <c r="J32" i="1" l="1"/>
  <c r="B31" i="1"/>
  <c r="B32" i="1" l="1"/>
  <c r="J33" i="1"/>
  <c r="J36" i="1" l="1"/>
  <c r="B33" i="1"/>
  <c r="B36" i="1" l="1"/>
  <c r="J37" i="1"/>
  <c r="J38" i="1" l="1"/>
  <c r="B37" i="1"/>
  <c r="B38" i="1" l="1"/>
  <c r="J39" i="1"/>
  <c r="B39" i="1" l="1"/>
  <c r="J42" i="1"/>
  <c r="J45" i="1" s="1"/>
  <c r="J46" i="1" l="1"/>
  <c r="B46" i="1" s="1"/>
  <c r="B45" i="1"/>
  <c r="B42" i="1"/>
  <c r="J47" i="1" l="1"/>
  <c r="B47" i="1" s="1"/>
</calcChain>
</file>

<file path=xl/sharedStrings.xml><?xml version="1.0" encoding="utf-8"?>
<sst xmlns="http://schemas.openxmlformats.org/spreadsheetml/2006/main" count="284" uniqueCount="136">
  <si>
    <t>1reg =</t>
  </si>
  <si>
    <t>2bytes (16bit)</t>
  </si>
  <si>
    <t>short int =</t>
  </si>
  <si>
    <t>16 bit</t>
  </si>
  <si>
    <t>integer =</t>
  </si>
  <si>
    <t>32 bit</t>
  </si>
  <si>
    <t>long int =</t>
  </si>
  <si>
    <t>64 bit</t>
  </si>
  <si>
    <t>Instantaneous Parameter</t>
  </si>
  <si>
    <t>Reg Addr (Hex)</t>
  </si>
  <si>
    <t>Register</t>
  </si>
  <si>
    <t>(R/W)</t>
  </si>
  <si>
    <t>Unit</t>
  </si>
  <si>
    <t>Multiplier</t>
  </si>
  <si>
    <t>Format</t>
  </si>
  <si>
    <t>Comment</t>
  </si>
  <si>
    <t>Reg Byte Count</t>
  </si>
  <si>
    <t>Reg Addr (Dec)</t>
  </si>
  <si>
    <t>Reserved</t>
  </si>
  <si>
    <t>short int</t>
  </si>
  <si>
    <t>Relay flag</t>
  </si>
  <si>
    <t>Ampere</t>
  </si>
  <si>
    <t>mA</t>
  </si>
  <si>
    <t>bit15</t>
  </si>
  <si>
    <t>bit14</t>
  </si>
  <si>
    <t>bit13</t>
  </si>
  <si>
    <t>bit12</t>
  </si>
  <si>
    <t>bit11</t>
  </si>
  <si>
    <t>bit10</t>
  </si>
  <si>
    <t>bit9</t>
  </si>
  <si>
    <t>bit8</t>
  </si>
  <si>
    <t>hi_trp</t>
  </si>
  <si>
    <t>lo_trp</t>
  </si>
  <si>
    <t>trip</t>
  </si>
  <si>
    <t>fault</t>
  </si>
  <si>
    <t>k2</t>
  </si>
  <si>
    <t>k1</t>
  </si>
  <si>
    <t>Relay Flag , Trip Flag</t>
  </si>
  <si>
    <t>-</t>
  </si>
  <si>
    <t>current trp flg, rlyflg</t>
  </si>
  <si>
    <t>Current trip mem</t>
  </si>
  <si>
    <t>Trip flag</t>
  </si>
  <si>
    <t>last trp elapse</t>
  </si>
  <si>
    <t>sec</t>
  </si>
  <si>
    <t>integer</t>
  </si>
  <si>
    <t>bit7</t>
  </si>
  <si>
    <t>bit6</t>
  </si>
  <si>
    <t>bit5</t>
  </si>
  <si>
    <t>bit4</t>
  </si>
  <si>
    <t>bit3</t>
  </si>
  <si>
    <t>bit2</t>
  </si>
  <si>
    <t>bit1</t>
  </si>
  <si>
    <t>bit0</t>
  </si>
  <si>
    <t>hi_e</t>
  </si>
  <si>
    <t>lo_e</t>
  </si>
  <si>
    <t>min</t>
  </si>
  <si>
    <t>Trip Event</t>
  </si>
  <si>
    <t>trp event status mem b</t>
  </si>
  <si>
    <t>trip flag for mem b</t>
  </si>
  <si>
    <t>trp event mem b</t>
  </si>
  <si>
    <t>trip value mem b</t>
  </si>
  <si>
    <t>trp event status mem c1</t>
  </si>
  <si>
    <t>trip flag for mem c1</t>
  </si>
  <si>
    <t>trp event mem c1</t>
  </si>
  <si>
    <t>trip value mem c1</t>
  </si>
  <si>
    <t>trp event status mem c2</t>
  </si>
  <si>
    <t>trip flag for mem c2</t>
  </si>
  <si>
    <t>trp event mem c2</t>
  </si>
  <si>
    <t>trip value mem c2</t>
  </si>
  <si>
    <t>trp event status mem c3</t>
  </si>
  <si>
    <t>trip flag for mem c3</t>
  </si>
  <si>
    <t>trp event mem c3</t>
  </si>
  <si>
    <t>trip value mem c3</t>
  </si>
  <si>
    <t>trp event status mem c4</t>
  </si>
  <si>
    <t>trip flag for mem c4</t>
  </si>
  <si>
    <t>trp event mem c4</t>
  </si>
  <si>
    <t>trip value mem c4</t>
  </si>
  <si>
    <t>trp event status mem c5</t>
  </si>
  <si>
    <t>trip flag for mem c5</t>
  </si>
  <si>
    <t>trp event mem c5</t>
  </si>
  <si>
    <t>trip value mem c5</t>
  </si>
  <si>
    <t>trp event status mem c6</t>
  </si>
  <si>
    <t>trip flag for mem c6</t>
  </si>
  <si>
    <t>trp event mem c6</t>
  </si>
  <si>
    <t>trip value mem c6</t>
  </si>
  <si>
    <t>Fault Event</t>
  </si>
  <si>
    <t>fault event mem E1</t>
  </si>
  <si>
    <t>fault event mem E2</t>
  </si>
  <si>
    <t>fault event mem E3</t>
  </si>
  <si>
    <t>fault event mem E4</t>
  </si>
  <si>
    <t>Setting Parameter</t>
  </si>
  <si>
    <t>model</t>
  </si>
  <si>
    <t>firmware Ver, Map Ver</t>
  </si>
  <si>
    <t>Ie &gt;</t>
  </si>
  <si>
    <t>t &gt;</t>
  </si>
  <si>
    <t>s</t>
  </si>
  <si>
    <t>Ie &gt;&gt;</t>
  </si>
  <si>
    <t xml:space="preserve">General </t>
  </si>
  <si>
    <t>Relay Function Setting</t>
  </si>
  <si>
    <t>t &gt;&gt;</t>
  </si>
  <si>
    <t>fixed 3</t>
  </si>
  <si>
    <t>fixed 0x0011</t>
  </si>
  <si>
    <t>30 ~ 30,000</t>
  </si>
  <si>
    <t>R</t>
  </si>
  <si>
    <t>R/W</t>
  </si>
  <si>
    <t>3 ~ 2000</t>
  </si>
  <si>
    <t>OFF = 0 or 100 ~ 30,000</t>
  </si>
  <si>
    <t>trip lock out</t>
  </si>
  <si>
    <t>auto reset timer</t>
  </si>
  <si>
    <t>restart interval</t>
  </si>
  <si>
    <t>1 ~ 10</t>
  </si>
  <si>
    <t>3 ~ 200</t>
  </si>
  <si>
    <t>OFF = 0 or  5, 10, 15, 30, 45, 60, 120, 180, 240, 300, 360, 420, 480, 600, 720, 1440</t>
  </si>
  <si>
    <t>Zct Status</t>
  </si>
  <si>
    <t>zct connection status</t>
  </si>
  <si>
    <t xml:space="preserve"> 0 = Normal, 1 = ZCT Error</t>
  </si>
  <si>
    <t>interval trip count</t>
  </si>
  <si>
    <t>total trip count</t>
  </si>
  <si>
    <t>W</t>
  </si>
  <si>
    <t>remote reset</t>
  </si>
  <si>
    <t>DP-10r Register Map Ver 1.01</t>
  </si>
  <si>
    <t>0x0000 = to remote reset</t>
  </si>
  <si>
    <t>Trip Status</t>
  </si>
  <si>
    <t>trip lock out status</t>
  </si>
  <si>
    <t>0 = Normal, 1 = Trip Lockout</t>
  </si>
  <si>
    <t>206, 101</t>
  </si>
  <si>
    <t>General High Byte</t>
  </si>
  <si>
    <t>ZCT 
Detection</t>
  </si>
  <si>
    <t>0 = Off, 
1 = Auto</t>
  </si>
  <si>
    <t>General Low Byte</t>
  </si>
  <si>
    <t>Frequency
Setting</t>
  </si>
  <si>
    <t>Software
Lock Setting</t>
  </si>
  <si>
    <t>Standby
Mode</t>
  </si>
  <si>
    <t>0 = 50 Hz,
1 = 60 Hz</t>
  </si>
  <si>
    <t>0 = Off,
1 = On</t>
  </si>
  <si>
    <t>operation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</si>
</sst>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3" xfId="1" applyBorder="1" applyAlignment="1">
      <alignment horizontal="right" vertical="center"/>
    </xf>
    <xf numFmtId="0" fontId="3" fillId="2" borderId="20" xfId="1" applyBorder="1" applyAlignment="1">
      <alignment horizontal="left" vertical="center"/>
    </xf>
    <xf numFmtId="0" fontId="3" fillId="2" borderId="16" xfId="1" applyBorder="1" applyAlignment="1">
      <alignment horizontal="right" vertical="center"/>
    </xf>
    <xf numFmtId="0" fontId="3" fillId="2" borderId="21" xfId="1" applyBorder="1" applyAlignment="1">
      <alignment horizontal="left" vertical="center"/>
    </xf>
    <xf numFmtId="0" fontId="3" fillId="2" borderId="18" xfId="1" applyBorder="1" applyAlignment="1">
      <alignment horizontal="right" vertical="center"/>
    </xf>
    <xf numFmtId="0" fontId="3" fillId="2" borderId="22" xfId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0" xfId="2" applyFont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106363</xdr:colOff>
      <xdr:row>16</xdr:row>
      <xdr:rowOff>101600</xdr:rowOff>
    </xdr:from>
    <xdr:to>
      <xdr:col>11</xdr:col>
      <xdr:colOff>585787</xdr:colOff>
      <xdr:row>31</xdr:row>
      <xdr:rowOff>120650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22AAD1D5-8EE8-4C31-9DD3-333D596C900C}"/>
            </a:ext>
          </a:extLst>
        </xdr:cNvPr>
        <xdr:cNvGrpSpPr/>
      </xdr:nvGrpSpPr>
      <xdr:grpSpPr>
        <a:xfrm>
          <a:off x="8402638" y="3330575"/>
          <a:ext cx="1112837" cy="2733675"/>
          <a:chOff x="8402638" y="3330575"/>
          <a:chExt cx="1112837" cy="2733675"/>
        </a:xfrm>
      </xdr:grpSpPr>
      <xdr:sp macro="" textlink="">
        <xdr:nvSpPr>
          <xdr:cNvPr id="4" name="Bent-Up Arrow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402638" y="3330575"/>
            <a:ext cx="1112837" cy="586679"/>
          </a:xfrm>
          <a:prstGeom prst="bentUpArrow">
            <a:avLst>
              <a:gd name="adj1" fmla="val 9043"/>
              <a:gd name="adj2" fmla="val 18085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5" name="Bent-Up Arrow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8409917" y="3680086"/>
            <a:ext cx="997150" cy="586679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6" name="Bent-Up Arrow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8409917" y="4042079"/>
            <a:ext cx="997150" cy="586679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7" name="Bent-Up Arrow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409917" y="4397832"/>
            <a:ext cx="997150" cy="586679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8" name="Bent-Up Arrow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8409917" y="4759825"/>
            <a:ext cx="997150" cy="586679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9" name="Bent-Up Arrow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409917" y="5121819"/>
            <a:ext cx="997150" cy="586679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10" name="Bent-Up Arrow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409917" y="5477571"/>
            <a:ext cx="997150" cy="586679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</xdr:grpSp>
    <xdr:clientData/>
  </xdr:twoCellAnchor>
  <xdr:twoCellAnchor>
    <xdr:from>
      <xdr:col>10</xdr:col>
      <xdr:colOff>151280</xdr:colOff>
      <xdr:row>42</xdr:row>
      <xdr:rowOff>89647</xdr:rowOff>
    </xdr:from>
    <xdr:to>
      <xdr:col>10</xdr:col>
      <xdr:colOff>575142</xdr:colOff>
      <xdr:row>56</xdr:row>
      <xdr:rowOff>95250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7B0E2674-5061-4DCD-8C70-717F5F59A8B3}"/>
            </a:ext>
          </a:extLst>
        </xdr:cNvPr>
        <xdr:cNvGrpSpPr/>
      </xdr:nvGrpSpPr>
      <xdr:grpSpPr>
        <a:xfrm>
          <a:off x="8447555" y="8023972"/>
          <a:ext cx="423862" cy="2539253"/>
          <a:chOff x="8224838" y="7111687"/>
          <a:chExt cx="423862" cy="2552400"/>
        </a:xfrm>
      </xdr:grpSpPr>
      <xdr:cxnSp macro="">
        <xdr:nvCxnSpPr>
          <xdr:cNvPr id="12" name="Connector: Elbow 11">
            <a:extLst>
              <a:ext uri="{FF2B5EF4-FFF2-40B4-BE49-F238E27FC236}">
                <a16:creationId xmlns:a16="http://schemas.microsoft.com/office/drawing/2014/main" id="{5AFF8CF6-024D-466B-A3C5-CA3F0674D2D9}"/>
              </a:ext>
            </a:extLst>
          </xdr:cNvPr>
          <xdr:cNvCxnSpPr/>
        </xdr:nvCxnSpPr>
        <xdr:spPr>
          <a:xfrm flipV="1">
            <a:off x="8224838" y="7111687"/>
            <a:ext cx="419100" cy="2552400"/>
          </a:xfrm>
          <a:prstGeom prst="bentConnector3">
            <a:avLst>
              <a:gd name="adj1" fmla="val 50000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803D76E0-F22B-44A7-BCA4-BE24C94B5AE7}"/>
              </a:ext>
            </a:extLst>
          </xdr:cNvPr>
          <xdr:cNvCxnSpPr/>
        </xdr:nvCxnSpPr>
        <xdr:spPr>
          <a:xfrm flipV="1">
            <a:off x="8434388" y="8382000"/>
            <a:ext cx="214312" cy="4763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84045</xdr:colOff>
      <xdr:row>9</xdr:row>
      <xdr:rowOff>39219</xdr:rowOff>
    </xdr:from>
    <xdr:to>
      <xdr:col>10</xdr:col>
      <xdr:colOff>568232</xdr:colOff>
      <xdr:row>15</xdr:row>
      <xdr:rowOff>178639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2B7FF22A-9654-4444-A1C4-F54AB0B7BD2B}"/>
            </a:ext>
          </a:extLst>
        </xdr:cNvPr>
        <xdr:cNvGrpSpPr/>
      </xdr:nvGrpSpPr>
      <xdr:grpSpPr>
        <a:xfrm>
          <a:off x="8380320" y="1996607"/>
          <a:ext cx="484187" cy="1230032"/>
          <a:chOff x="8376398" y="1983440"/>
          <a:chExt cx="484187" cy="1220787"/>
        </a:xfrm>
      </xdr:grpSpPr>
      <xdr:sp macro="" textlink="">
        <xdr:nvSpPr>
          <xdr:cNvPr id="15" name="Left Brace 14">
            <a:extLst>
              <a:ext uri="{FF2B5EF4-FFF2-40B4-BE49-F238E27FC236}">
                <a16:creationId xmlns:a16="http://schemas.microsoft.com/office/drawing/2014/main" id="{A5DD683B-E989-48EF-AD22-C9C4F77E9E64}"/>
              </a:ext>
            </a:extLst>
          </xdr:cNvPr>
          <xdr:cNvSpPr/>
        </xdr:nvSpPr>
        <xdr:spPr>
          <a:xfrm>
            <a:off x="8631985" y="1983440"/>
            <a:ext cx="228600" cy="1220787"/>
          </a:xfrm>
          <a:prstGeom prst="leftBrace">
            <a:avLst>
              <a:gd name="adj1" fmla="val 63888"/>
              <a:gd name="adj2" fmla="val 52055"/>
            </a:avLst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543DC61C-2630-441D-B17A-FE7A257D1CAA}"/>
              </a:ext>
            </a:extLst>
          </xdr:cNvPr>
          <xdr:cNvCxnSpPr>
            <a:stCxn id="15" idx="1"/>
          </xdr:cNvCxnSpPr>
        </xdr:nvCxnSpPr>
        <xdr:spPr>
          <a:xfrm flipH="1" flipV="1">
            <a:off x="8376398" y="2617654"/>
            <a:ext cx="255587" cy="1267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zoomScaleNormal="100" workbookViewId="0">
      <selection activeCell="J5" sqref="J5"/>
    </sheetView>
  </sheetViews>
  <sheetFormatPr defaultColWidth="0" defaultRowHeight="14.45" customHeight="1" zeroHeight="1" x14ac:dyDescent="0.45"/>
  <cols>
    <col min="1" max="1" width="3.3984375" customWidth="1"/>
    <col min="2" max="2" width="10.19921875" customWidth="1"/>
    <col min="3" max="3" width="23.19921875" customWidth="1"/>
    <col min="4" max="6" width="8.86328125" customWidth="1"/>
    <col min="7" max="7" width="10.46484375" customWidth="1"/>
    <col min="8" max="8" width="24.53125" customWidth="1"/>
    <col min="9" max="11" width="8.86328125" customWidth="1"/>
    <col min="12" max="12" width="12.19921875" customWidth="1"/>
    <col min="13" max="13" width="13" customWidth="1"/>
    <col min="14" max="19" width="8.86328125" customWidth="1"/>
    <col min="20" max="20" width="3.796875" customWidth="1"/>
    <col min="21" max="16384" width="8.86328125" hidden="1"/>
  </cols>
  <sheetData>
    <row r="1" spans="2:19" ht="18" x14ac:dyDescent="0.55000000000000004">
      <c r="B1" s="58" t="s">
        <v>120</v>
      </c>
      <c r="C1" s="58"/>
    </row>
    <row r="2" spans="2:19" ht="14.45" customHeight="1" x14ac:dyDescent="0.45"/>
    <row r="3" spans="2:19" ht="14.25" x14ac:dyDescent="0.45">
      <c r="B3" s="19" t="s">
        <v>0</v>
      </c>
      <c r="C3" s="20" t="s">
        <v>1</v>
      </c>
    </row>
    <row r="4" spans="2:19" ht="14.25" x14ac:dyDescent="0.45">
      <c r="B4" s="21" t="s">
        <v>2</v>
      </c>
      <c r="C4" s="22" t="s">
        <v>3</v>
      </c>
    </row>
    <row r="5" spans="2:19" ht="14.25" x14ac:dyDescent="0.45">
      <c r="B5" s="21" t="s">
        <v>4</v>
      </c>
      <c r="C5" s="22" t="s">
        <v>5</v>
      </c>
    </row>
    <row r="6" spans="2:19" ht="14.25" x14ac:dyDescent="0.45">
      <c r="B6" s="23" t="s">
        <v>6</v>
      </c>
      <c r="C6" s="24" t="s">
        <v>7</v>
      </c>
    </row>
    <row r="7" spans="2:19" ht="14.65" thickBot="1" x14ac:dyDescent="0.5">
      <c r="B7" s="2"/>
      <c r="C7" s="2"/>
    </row>
    <row r="8" spans="2:19" ht="21.4" thickBot="1" x14ac:dyDescent="0.5">
      <c r="B8" s="3" t="s">
        <v>8</v>
      </c>
      <c r="C8" s="4"/>
      <c r="D8" s="4"/>
      <c r="E8" s="4"/>
      <c r="F8" s="4"/>
      <c r="G8" s="4"/>
      <c r="H8" s="4"/>
      <c r="I8" s="4"/>
      <c r="J8" s="5"/>
    </row>
    <row r="9" spans="2:19" ht="28.9" thickBot="1" x14ac:dyDescent="0.5">
      <c r="B9" s="6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  <c r="I9" s="6" t="s">
        <v>16</v>
      </c>
      <c r="J9" s="6" t="s">
        <v>17</v>
      </c>
    </row>
    <row r="10" spans="2:19" ht="14.65" thickTop="1" x14ac:dyDescent="0.45">
      <c r="B10" s="8" t="str">
        <f>RIGHT(DEC2HEX(J10,4),4)</f>
        <v>0000</v>
      </c>
      <c r="C10" s="9" t="s">
        <v>18</v>
      </c>
      <c r="D10" s="55" t="s">
        <v>38</v>
      </c>
      <c r="E10" s="56"/>
      <c r="F10" s="56"/>
      <c r="G10" s="56"/>
      <c r="H10" s="57"/>
      <c r="I10" s="8">
        <v>2</v>
      </c>
      <c r="J10" s="8">
        <v>0</v>
      </c>
      <c r="L10" s="10" t="s">
        <v>20</v>
      </c>
    </row>
    <row r="11" spans="2:19" ht="14.25" x14ac:dyDescent="0.45">
      <c r="B11" s="1" t="str">
        <f>RIGHT(DEC2HEX(J11,4),4)</f>
        <v>0001</v>
      </c>
      <c r="C11" s="1" t="s">
        <v>21</v>
      </c>
      <c r="D11" s="1" t="s">
        <v>103</v>
      </c>
      <c r="E11" s="1" t="s">
        <v>22</v>
      </c>
      <c r="F11" s="1">
        <v>1</v>
      </c>
      <c r="G11" s="1" t="s">
        <v>19</v>
      </c>
      <c r="H11" s="1"/>
      <c r="I11" s="1">
        <v>2</v>
      </c>
      <c r="J11" s="1">
        <f>J10 + (I10/2)</f>
        <v>1</v>
      </c>
      <c r="L11" s="1" t="s">
        <v>23</v>
      </c>
      <c r="M11" s="1" t="s">
        <v>24</v>
      </c>
      <c r="N11" s="1" t="s">
        <v>25</v>
      </c>
      <c r="O11" s="1" t="s">
        <v>26</v>
      </c>
      <c r="P11" s="1" t="s">
        <v>27</v>
      </c>
      <c r="Q11" s="1" t="s">
        <v>28</v>
      </c>
      <c r="R11" s="1" t="s">
        <v>29</v>
      </c>
      <c r="S11" s="1" t="s">
        <v>30</v>
      </c>
    </row>
    <row r="12" spans="2:19" ht="14.25" x14ac:dyDescent="0.45">
      <c r="B12" s="1" t="str">
        <f t="shared" ref="B12:B17" si="0">RIGHT(DEC2HEX(J12,4),4)</f>
        <v>0002</v>
      </c>
      <c r="C12" s="1" t="s">
        <v>18</v>
      </c>
      <c r="D12" s="25" t="s">
        <v>38</v>
      </c>
      <c r="E12" s="27"/>
      <c r="F12" s="27"/>
      <c r="G12" s="27"/>
      <c r="H12" s="26"/>
      <c r="I12" s="1">
        <v>2</v>
      </c>
      <c r="J12" s="1">
        <f t="shared" ref="J12:J15" si="1">J11 + (I11/2)</f>
        <v>2</v>
      </c>
      <c r="L12" s="1" t="s">
        <v>31</v>
      </c>
      <c r="M12" s="1" t="s">
        <v>32</v>
      </c>
      <c r="N12" s="1" t="s">
        <v>33</v>
      </c>
      <c r="O12" s="1" t="s">
        <v>34</v>
      </c>
      <c r="P12" s="25" t="s">
        <v>18</v>
      </c>
      <c r="Q12" s="26"/>
      <c r="R12" s="1" t="s">
        <v>35</v>
      </c>
      <c r="S12" s="1" t="s">
        <v>36</v>
      </c>
    </row>
    <row r="13" spans="2:19" ht="14.25" x14ac:dyDescent="0.45">
      <c r="B13" s="1" t="str">
        <f>RIGHT(DEC2HEX(J13,4),4)</f>
        <v>0003</v>
      </c>
      <c r="C13" s="1" t="s">
        <v>37</v>
      </c>
      <c r="D13" s="1" t="s">
        <v>103</v>
      </c>
      <c r="E13" s="1" t="s">
        <v>38</v>
      </c>
      <c r="F13" s="1" t="s">
        <v>38</v>
      </c>
      <c r="G13" s="1" t="s">
        <v>19</v>
      </c>
      <c r="H13" s="1" t="s">
        <v>39</v>
      </c>
      <c r="I13" s="1">
        <v>2</v>
      </c>
      <c r="J13" s="1">
        <f t="shared" si="1"/>
        <v>3</v>
      </c>
    </row>
    <row r="14" spans="2:19" ht="14.25" x14ac:dyDescent="0.45">
      <c r="B14" s="1" t="str">
        <f t="shared" si="0"/>
        <v>0004</v>
      </c>
      <c r="C14" s="1" t="s">
        <v>40</v>
      </c>
      <c r="D14" s="1" t="s">
        <v>103</v>
      </c>
      <c r="E14" s="1" t="s">
        <v>22</v>
      </c>
      <c r="F14" s="1">
        <v>1</v>
      </c>
      <c r="G14" s="1" t="s">
        <v>19</v>
      </c>
      <c r="H14" s="1"/>
      <c r="I14" s="1">
        <v>2</v>
      </c>
      <c r="J14" s="1">
        <f>J13 + (I13/2)</f>
        <v>4</v>
      </c>
      <c r="L14" s="10" t="s">
        <v>41</v>
      </c>
    </row>
    <row r="15" spans="2:19" ht="14.25" x14ac:dyDescent="0.45">
      <c r="B15" s="1" t="str">
        <f t="shared" si="0"/>
        <v>0005</v>
      </c>
      <c r="C15" s="1" t="s">
        <v>42</v>
      </c>
      <c r="D15" s="1" t="s">
        <v>103</v>
      </c>
      <c r="E15" s="1" t="s">
        <v>43</v>
      </c>
      <c r="F15" s="1">
        <v>1</v>
      </c>
      <c r="G15" s="1" t="s">
        <v>44</v>
      </c>
      <c r="H15" s="1"/>
      <c r="I15" s="1">
        <v>4</v>
      </c>
      <c r="J15" s="1">
        <f t="shared" si="1"/>
        <v>5</v>
      </c>
      <c r="L15" s="1" t="s">
        <v>45</v>
      </c>
      <c r="M15" s="1" t="s">
        <v>46</v>
      </c>
      <c r="N15" s="1" t="s">
        <v>47</v>
      </c>
      <c r="O15" s="1" t="s">
        <v>48</v>
      </c>
      <c r="P15" s="1" t="s">
        <v>49</v>
      </c>
      <c r="Q15" s="1" t="s">
        <v>50</v>
      </c>
      <c r="R15" s="1" t="s">
        <v>51</v>
      </c>
      <c r="S15" s="1" t="s">
        <v>52</v>
      </c>
    </row>
    <row r="16" spans="2:19" ht="14.25" x14ac:dyDescent="0.45">
      <c r="B16" s="1" t="str">
        <f>RIGHT(DEC2HEX(J16,4),4)</f>
        <v>0007</v>
      </c>
      <c r="C16" s="1" t="s">
        <v>18</v>
      </c>
      <c r="D16" s="25" t="s">
        <v>38</v>
      </c>
      <c r="E16" s="27"/>
      <c r="F16" s="27"/>
      <c r="G16" s="27"/>
      <c r="H16" s="26"/>
      <c r="I16" s="1">
        <v>4</v>
      </c>
      <c r="J16" s="1">
        <f>J15 + (I15/2)</f>
        <v>7</v>
      </c>
      <c r="L16" s="1" t="s">
        <v>53</v>
      </c>
      <c r="M16" s="1" t="s">
        <v>54</v>
      </c>
      <c r="N16" s="25" t="s">
        <v>18</v>
      </c>
      <c r="O16" s="27"/>
      <c r="P16" s="27"/>
      <c r="Q16" s="27"/>
      <c r="R16" s="27"/>
      <c r="S16" s="26"/>
    </row>
    <row r="17" spans="2:19" ht="14.25" x14ac:dyDescent="0.45">
      <c r="B17" s="1" t="str">
        <f t="shared" si="0"/>
        <v>0009</v>
      </c>
      <c r="C17" s="1" t="s">
        <v>135</v>
      </c>
      <c r="D17" s="1" t="s">
        <v>103</v>
      </c>
      <c r="E17" s="1" t="s">
        <v>55</v>
      </c>
      <c r="F17" s="1">
        <v>1</v>
      </c>
      <c r="G17" s="1" t="s">
        <v>44</v>
      </c>
      <c r="H17" s="1"/>
      <c r="I17" s="1">
        <v>4</v>
      </c>
      <c r="J17" s="1">
        <f>J16 + (I16/2)</f>
        <v>9</v>
      </c>
    </row>
    <row r="18" spans="2:19" ht="14.25" x14ac:dyDescent="0.45">
      <c r="B18" s="2"/>
      <c r="C18" s="2"/>
      <c r="D18" s="2"/>
      <c r="E18" s="2"/>
      <c r="F18" s="2"/>
      <c r="G18" s="2"/>
      <c r="H18" s="2"/>
      <c r="I18" s="2"/>
      <c r="J18" s="2"/>
      <c r="L18" s="2"/>
      <c r="M18" s="2"/>
      <c r="N18" s="2"/>
      <c r="O18" s="2"/>
      <c r="P18" s="2"/>
      <c r="Q18" s="2"/>
      <c r="R18" s="2"/>
      <c r="S18" s="2"/>
    </row>
    <row r="19" spans="2:19" ht="14.25" x14ac:dyDescent="0.45">
      <c r="B19" s="11" t="s">
        <v>56</v>
      </c>
      <c r="C19" s="51"/>
      <c r="D19" s="51"/>
      <c r="E19" s="51"/>
      <c r="F19" s="51"/>
      <c r="G19" s="51"/>
      <c r="H19" s="51"/>
      <c r="I19" s="51"/>
      <c r="J19" s="51"/>
    </row>
    <row r="20" spans="2:19" ht="14.25" x14ac:dyDescent="0.45">
      <c r="B20" s="1" t="str">
        <f t="shared" ref="B20:B33" si="2">RIGHT(DEC2HEX(J20,4),4)</f>
        <v>000B</v>
      </c>
      <c r="C20" s="1" t="s">
        <v>57</v>
      </c>
      <c r="D20" s="1" t="s">
        <v>103</v>
      </c>
      <c r="E20" s="1" t="s">
        <v>38</v>
      </c>
      <c r="F20" s="1" t="s">
        <v>38</v>
      </c>
      <c r="G20" s="1" t="s">
        <v>19</v>
      </c>
      <c r="H20" s="1" t="s">
        <v>58</v>
      </c>
      <c r="I20" s="1">
        <v>2</v>
      </c>
      <c r="J20" s="1">
        <f>J17 + (I17/2)</f>
        <v>11</v>
      </c>
    </row>
    <row r="21" spans="2:19" ht="14.25" x14ac:dyDescent="0.45">
      <c r="B21" s="1" t="str">
        <f t="shared" si="2"/>
        <v>000C</v>
      </c>
      <c r="C21" s="1" t="s">
        <v>59</v>
      </c>
      <c r="D21" s="1" t="s">
        <v>103</v>
      </c>
      <c r="E21" s="1" t="s">
        <v>22</v>
      </c>
      <c r="F21" s="1">
        <v>1</v>
      </c>
      <c r="G21" s="1" t="s">
        <v>19</v>
      </c>
      <c r="H21" s="1" t="s">
        <v>60</v>
      </c>
      <c r="I21" s="1">
        <v>2</v>
      </c>
      <c r="J21" s="1">
        <f>J20 + (I20/2)</f>
        <v>12</v>
      </c>
    </row>
    <row r="22" spans="2:19" ht="14.25" x14ac:dyDescent="0.45">
      <c r="B22" s="1" t="str">
        <f t="shared" si="2"/>
        <v>000D</v>
      </c>
      <c r="C22" s="1" t="s">
        <v>61</v>
      </c>
      <c r="D22" s="1" t="s">
        <v>103</v>
      </c>
      <c r="E22" s="1" t="s">
        <v>38</v>
      </c>
      <c r="F22" s="1" t="s">
        <v>38</v>
      </c>
      <c r="G22" s="1" t="s">
        <v>19</v>
      </c>
      <c r="H22" s="1" t="s">
        <v>62</v>
      </c>
      <c r="I22" s="1">
        <v>2</v>
      </c>
      <c r="J22" s="1">
        <f>J21 + (I22/2)</f>
        <v>13</v>
      </c>
    </row>
    <row r="23" spans="2:19" ht="14.25" x14ac:dyDescent="0.45">
      <c r="B23" s="1" t="str">
        <f t="shared" si="2"/>
        <v>000E</v>
      </c>
      <c r="C23" s="1" t="s">
        <v>63</v>
      </c>
      <c r="D23" s="1" t="s">
        <v>103</v>
      </c>
      <c r="E23" s="1" t="s">
        <v>22</v>
      </c>
      <c r="F23" s="1">
        <v>1</v>
      </c>
      <c r="G23" s="1" t="s">
        <v>19</v>
      </c>
      <c r="H23" s="1" t="s">
        <v>64</v>
      </c>
      <c r="I23" s="1">
        <v>2</v>
      </c>
      <c r="J23" s="1">
        <f t="shared" ref="J23:J33" si="3">J22 + (I23/2)</f>
        <v>14</v>
      </c>
    </row>
    <row r="24" spans="2:19" ht="14.25" x14ac:dyDescent="0.45">
      <c r="B24" s="1" t="str">
        <f t="shared" si="2"/>
        <v>000F</v>
      </c>
      <c r="C24" s="1" t="s">
        <v>65</v>
      </c>
      <c r="D24" s="1" t="s">
        <v>103</v>
      </c>
      <c r="E24" s="1" t="s">
        <v>38</v>
      </c>
      <c r="F24" s="1" t="s">
        <v>38</v>
      </c>
      <c r="G24" s="1" t="s">
        <v>19</v>
      </c>
      <c r="H24" s="1" t="s">
        <v>66</v>
      </c>
      <c r="I24" s="1">
        <v>2</v>
      </c>
      <c r="J24" s="1">
        <f t="shared" si="3"/>
        <v>15</v>
      </c>
    </row>
    <row r="25" spans="2:19" ht="14.25" x14ac:dyDescent="0.45">
      <c r="B25" s="1" t="str">
        <f t="shared" si="2"/>
        <v>0010</v>
      </c>
      <c r="C25" s="1" t="s">
        <v>67</v>
      </c>
      <c r="D25" s="1" t="s">
        <v>103</v>
      </c>
      <c r="E25" s="1" t="s">
        <v>22</v>
      </c>
      <c r="F25" s="1">
        <v>1</v>
      </c>
      <c r="G25" s="1" t="s">
        <v>19</v>
      </c>
      <c r="H25" s="1" t="s">
        <v>68</v>
      </c>
      <c r="I25" s="1">
        <v>2</v>
      </c>
      <c r="J25" s="1">
        <f t="shared" si="3"/>
        <v>16</v>
      </c>
    </row>
    <row r="26" spans="2:19" ht="14.25" x14ac:dyDescent="0.45">
      <c r="B26" s="1" t="str">
        <f t="shared" si="2"/>
        <v>0011</v>
      </c>
      <c r="C26" s="1" t="s">
        <v>69</v>
      </c>
      <c r="D26" s="1" t="s">
        <v>103</v>
      </c>
      <c r="E26" s="1" t="s">
        <v>38</v>
      </c>
      <c r="F26" s="1" t="s">
        <v>38</v>
      </c>
      <c r="G26" s="1" t="s">
        <v>19</v>
      </c>
      <c r="H26" s="1" t="s">
        <v>70</v>
      </c>
      <c r="I26" s="1">
        <v>2</v>
      </c>
      <c r="J26" s="1">
        <f t="shared" si="3"/>
        <v>17</v>
      </c>
    </row>
    <row r="27" spans="2:19" ht="14.25" x14ac:dyDescent="0.45">
      <c r="B27" s="1" t="str">
        <f t="shared" si="2"/>
        <v>0012</v>
      </c>
      <c r="C27" s="1" t="s">
        <v>71</v>
      </c>
      <c r="D27" s="1" t="s">
        <v>103</v>
      </c>
      <c r="E27" s="1" t="s">
        <v>22</v>
      </c>
      <c r="F27" s="1">
        <v>1</v>
      </c>
      <c r="G27" s="1" t="s">
        <v>19</v>
      </c>
      <c r="H27" s="1" t="s">
        <v>72</v>
      </c>
      <c r="I27" s="1">
        <v>2</v>
      </c>
      <c r="J27" s="1">
        <f t="shared" si="3"/>
        <v>18</v>
      </c>
    </row>
    <row r="28" spans="2:19" ht="14.25" x14ac:dyDescent="0.45">
      <c r="B28" s="1" t="str">
        <f t="shared" si="2"/>
        <v>0013</v>
      </c>
      <c r="C28" s="1" t="s">
        <v>73</v>
      </c>
      <c r="D28" s="1" t="s">
        <v>103</v>
      </c>
      <c r="E28" s="1" t="s">
        <v>38</v>
      </c>
      <c r="F28" s="1" t="s">
        <v>38</v>
      </c>
      <c r="G28" s="1" t="s">
        <v>19</v>
      </c>
      <c r="H28" s="1" t="s">
        <v>74</v>
      </c>
      <c r="I28" s="1">
        <v>2</v>
      </c>
      <c r="J28" s="1">
        <f t="shared" si="3"/>
        <v>19</v>
      </c>
    </row>
    <row r="29" spans="2:19" ht="14.25" x14ac:dyDescent="0.45">
      <c r="B29" s="1" t="str">
        <f t="shared" si="2"/>
        <v>0014</v>
      </c>
      <c r="C29" s="1" t="s">
        <v>75</v>
      </c>
      <c r="D29" s="1" t="s">
        <v>103</v>
      </c>
      <c r="E29" s="1" t="s">
        <v>22</v>
      </c>
      <c r="F29" s="1">
        <v>1</v>
      </c>
      <c r="G29" s="1" t="s">
        <v>19</v>
      </c>
      <c r="H29" s="1" t="s">
        <v>76</v>
      </c>
      <c r="I29" s="1">
        <v>2</v>
      </c>
      <c r="J29" s="1">
        <f t="shared" si="3"/>
        <v>20</v>
      </c>
    </row>
    <row r="30" spans="2:19" ht="14.25" x14ac:dyDescent="0.45">
      <c r="B30" s="1" t="str">
        <f t="shared" si="2"/>
        <v>0015</v>
      </c>
      <c r="C30" s="1" t="s">
        <v>77</v>
      </c>
      <c r="D30" s="1" t="s">
        <v>103</v>
      </c>
      <c r="E30" s="1" t="s">
        <v>38</v>
      </c>
      <c r="F30" s="1" t="s">
        <v>38</v>
      </c>
      <c r="G30" s="1" t="s">
        <v>19</v>
      </c>
      <c r="H30" s="1" t="s">
        <v>78</v>
      </c>
      <c r="I30" s="1">
        <v>2</v>
      </c>
      <c r="J30" s="1">
        <f t="shared" si="3"/>
        <v>21</v>
      </c>
    </row>
    <row r="31" spans="2:19" ht="14.25" x14ac:dyDescent="0.45">
      <c r="B31" s="1" t="str">
        <f t="shared" si="2"/>
        <v>0016</v>
      </c>
      <c r="C31" s="1" t="s">
        <v>79</v>
      </c>
      <c r="D31" s="1" t="s">
        <v>103</v>
      </c>
      <c r="E31" s="1" t="s">
        <v>22</v>
      </c>
      <c r="F31" s="1">
        <v>1</v>
      </c>
      <c r="G31" s="1" t="s">
        <v>19</v>
      </c>
      <c r="H31" s="1" t="s">
        <v>80</v>
      </c>
      <c r="I31" s="1">
        <v>2</v>
      </c>
      <c r="J31" s="1">
        <f t="shared" si="3"/>
        <v>22</v>
      </c>
    </row>
    <row r="32" spans="2:19" ht="14.25" x14ac:dyDescent="0.45">
      <c r="B32" s="1" t="str">
        <f t="shared" si="2"/>
        <v>0017</v>
      </c>
      <c r="C32" s="1" t="s">
        <v>81</v>
      </c>
      <c r="D32" s="1" t="s">
        <v>103</v>
      </c>
      <c r="E32" s="1" t="s">
        <v>38</v>
      </c>
      <c r="F32" s="1" t="s">
        <v>38</v>
      </c>
      <c r="G32" s="1" t="s">
        <v>19</v>
      </c>
      <c r="H32" s="1" t="s">
        <v>82</v>
      </c>
      <c r="I32" s="1">
        <v>2</v>
      </c>
      <c r="J32" s="1">
        <f t="shared" si="3"/>
        <v>23</v>
      </c>
    </row>
    <row r="33" spans="2:19" ht="14.25" x14ac:dyDescent="0.45">
      <c r="B33" s="1" t="str">
        <f t="shared" si="2"/>
        <v>0018</v>
      </c>
      <c r="C33" s="1" t="s">
        <v>83</v>
      </c>
      <c r="D33" s="1" t="s">
        <v>103</v>
      </c>
      <c r="E33" s="1" t="s">
        <v>22</v>
      </c>
      <c r="F33" s="1">
        <v>1</v>
      </c>
      <c r="G33" s="1" t="s">
        <v>19</v>
      </c>
      <c r="H33" s="1" t="s">
        <v>84</v>
      </c>
      <c r="I33" s="1">
        <v>2</v>
      </c>
      <c r="J33" s="1">
        <f t="shared" si="3"/>
        <v>24</v>
      </c>
    </row>
    <row r="34" spans="2:19" ht="14.25" x14ac:dyDescent="0.45">
      <c r="B34" s="2"/>
    </row>
    <row r="35" spans="2:19" ht="14.25" x14ac:dyDescent="0.45">
      <c r="B35" s="11" t="s">
        <v>85</v>
      </c>
      <c r="C35" s="52"/>
      <c r="D35" s="53"/>
      <c r="E35" s="53"/>
      <c r="F35" s="53"/>
      <c r="G35" s="53"/>
      <c r="H35" s="53"/>
      <c r="I35" s="53"/>
      <c r="J35" s="54"/>
    </row>
    <row r="36" spans="2:19" ht="14.25" x14ac:dyDescent="0.45">
      <c r="B36" s="1" t="str">
        <f t="shared" ref="B36:B37" si="4">RIGHT(DEC2HEX(J36,4),4)</f>
        <v>0019</v>
      </c>
      <c r="C36" s="1" t="s">
        <v>86</v>
      </c>
      <c r="D36" s="1" t="s">
        <v>103</v>
      </c>
      <c r="E36" s="1" t="s">
        <v>22</v>
      </c>
      <c r="F36" s="1">
        <v>1</v>
      </c>
      <c r="G36" s="1" t="s">
        <v>19</v>
      </c>
      <c r="H36" s="1"/>
      <c r="I36" s="1">
        <v>2</v>
      </c>
      <c r="J36" s="1">
        <f>J33 + (I33/2)</f>
        <v>25</v>
      </c>
    </row>
    <row r="37" spans="2:19" ht="14.25" x14ac:dyDescent="0.45">
      <c r="B37" s="1" t="str">
        <f t="shared" si="4"/>
        <v>001A</v>
      </c>
      <c r="C37" s="1" t="s">
        <v>87</v>
      </c>
      <c r="D37" s="1" t="s">
        <v>103</v>
      </c>
      <c r="E37" s="1" t="s">
        <v>22</v>
      </c>
      <c r="F37" s="1">
        <v>1</v>
      </c>
      <c r="G37" s="1" t="s">
        <v>19</v>
      </c>
      <c r="H37" s="1"/>
      <c r="I37" s="1">
        <v>2</v>
      </c>
      <c r="J37" s="1">
        <f>J36 + (I36/2)</f>
        <v>26</v>
      </c>
    </row>
    <row r="38" spans="2:19" ht="14.25" x14ac:dyDescent="0.45">
      <c r="B38" s="1" t="str">
        <f>RIGHT(DEC2HEX(J38,4),4)</f>
        <v>001B</v>
      </c>
      <c r="C38" s="1" t="s">
        <v>88</v>
      </c>
      <c r="D38" s="1" t="s">
        <v>103</v>
      </c>
      <c r="E38" s="1" t="s">
        <v>22</v>
      </c>
      <c r="F38" s="1">
        <v>1</v>
      </c>
      <c r="G38" s="1" t="s">
        <v>19</v>
      </c>
      <c r="H38" s="1"/>
      <c r="I38" s="1">
        <v>2</v>
      </c>
      <c r="J38" s="1">
        <f>J37 + (I37/2)</f>
        <v>27</v>
      </c>
    </row>
    <row r="39" spans="2:19" ht="14.25" x14ac:dyDescent="0.45">
      <c r="B39" s="1" t="str">
        <f>RIGHT(DEC2HEX(J39,4),4)</f>
        <v>001C</v>
      </c>
      <c r="C39" s="1" t="s">
        <v>89</v>
      </c>
      <c r="D39" s="1" t="s">
        <v>103</v>
      </c>
      <c r="E39" s="1" t="s">
        <v>22</v>
      </c>
      <c r="F39" s="1">
        <v>1</v>
      </c>
      <c r="G39" s="1" t="s">
        <v>19</v>
      </c>
      <c r="H39" s="1"/>
      <c r="I39" s="1">
        <v>2</v>
      </c>
      <c r="J39" s="1">
        <f>J38 + (I38/2)</f>
        <v>28</v>
      </c>
    </row>
    <row r="40" spans="2:19" ht="14.25" x14ac:dyDescent="0.45">
      <c r="B40" s="13"/>
      <c r="C40" s="13"/>
      <c r="D40" s="13"/>
      <c r="E40" s="13"/>
      <c r="F40" s="13"/>
      <c r="G40" s="13"/>
      <c r="H40" s="13"/>
      <c r="I40" s="13"/>
      <c r="J40" s="13"/>
    </row>
    <row r="41" spans="2:19" ht="14.25" x14ac:dyDescent="0.45">
      <c r="B41" s="11" t="s">
        <v>113</v>
      </c>
      <c r="C41" s="51"/>
      <c r="D41" s="51"/>
      <c r="E41" s="51"/>
      <c r="F41" s="51"/>
      <c r="G41" s="51"/>
      <c r="H41" s="51"/>
      <c r="I41" s="51"/>
      <c r="J41" s="51"/>
    </row>
    <row r="42" spans="2:19" ht="14.25" x14ac:dyDescent="0.45">
      <c r="B42" s="1" t="str">
        <f>RIGHT(DEC2HEX(J42,4),4)</f>
        <v>001D</v>
      </c>
      <c r="C42" s="1" t="s">
        <v>114</v>
      </c>
      <c r="D42" s="1" t="s">
        <v>103</v>
      </c>
      <c r="E42" s="1" t="s">
        <v>38</v>
      </c>
      <c r="F42" s="1" t="s">
        <v>38</v>
      </c>
      <c r="G42" s="1" t="s">
        <v>19</v>
      </c>
      <c r="H42" s="1" t="s">
        <v>115</v>
      </c>
      <c r="I42" s="1">
        <v>2</v>
      </c>
      <c r="J42" s="1">
        <f>J39 + (I39/2)</f>
        <v>29</v>
      </c>
    </row>
    <row r="43" spans="2:19" ht="14.25" x14ac:dyDescent="0.45">
      <c r="B43" s="13"/>
      <c r="C43" s="13"/>
      <c r="D43" s="13"/>
      <c r="E43" s="13"/>
      <c r="F43" s="13"/>
      <c r="G43" s="13"/>
      <c r="H43" s="13"/>
      <c r="I43" s="13"/>
      <c r="J43" s="13"/>
      <c r="L43" s="37" t="s">
        <v>126</v>
      </c>
      <c r="M43" s="38"/>
      <c r="N43" s="2"/>
      <c r="O43" s="2"/>
      <c r="P43" s="2"/>
      <c r="Q43" s="2"/>
      <c r="R43" s="2"/>
      <c r="S43" s="2"/>
    </row>
    <row r="44" spans="2:19" ht="14.25" x14ac:dyDescent="0.45">
      <c r="B44" s="11" t="s">
        <v>122</v>
      </c>
      <c r="C44" s="51"/>
      <c r="D44" s="51"/>
      <c r="E44" s="51"/>
      <c r="F44" s="51"/>
      <c r="G44" s="51"/>
      <c r="H44" s="51"/>
      <c r="I44" s="51"/>
      <c r="J44" s="51"/>
      <c r="L44" s="18" t="s">
        <v>23</v>
      </c>
      <c r="M44" s="18" t="s">
        <v>24</v>
      </c>
      <c r="N44" s="18" t="s">
        <v>25</v>
      </c>
      <c r="O44" s="18" t="s">
        <v>26</v>
      </c>
      <c r="P44" s="18" t="s">
        <v>27</v>
      </c>
      <c r="Q44" s="18" t="s">
        <v>28</v>
      </c>
      <c r="R44" s="18" t="s">
        <v>29</v>
      </c>
      <c r="S44" s="18" t="s">
        <v>30</v>
      </c>
    </row>
    <row r="45" spans="2:19" ht="14.25" x14ac:dyDescent="0.45">
      <c r="B45" s="16" t="str">
        <f t="shared" ref="B45:B47" si="5">RIGHT(DEC2HEX(J45,4),4)</f>
        <v>001E</v>
      </c>
      <c r="C45" s="16" t="s">
        <v>123</v>
      </c>
      <c r="D45" s="16" t="s">
        <v>103</v>
      </c>
      <c r="E45" s="16" t="s">
        <v>38</v>
      </c>
      <c r="F45" s="16" t="s">
        <v>38</v>
      </c>
      <c r="G45" s="16" t="s">
        <v>19</v>
      </c>
      <c r="H45" s="16" t="s">
        <v>124</v>
      </c>
      <c r="I45" s="16">
        <v>2</v>
      </c>
      <c r="J45" s="16">
        <f>J42 + (I42/2)</f>
        <v>30</v>
      </c>
      <c r="L45" s="39" t="s">
        <v>18</v>
      </c>
      <c r="M45" s="40"/>
      <c r="N45" s="40"/>
      <c r="O45" s="40"/>
      <c r="P45" s="40"/>
      <c r="Q45" s="40"/>
      <c r="R45" s="40"/>
      <c r="S45" s="45" t="s">
        <v>127</v>
      </c>
    </row>
    <row r="46" spans="2:19" ht="14.25" x14ac:dyDescent="0.45">
      <c r="B46" s="16" t="str">
        <f t="shared" si="5"/>
        <v>001F</v>
      </c>
      <c r="C46" s="1" t="s">
        <v>116</v>
      </c>
      <c r="D46" s="1" t="s">
        <v>103</v>
      </c>
      <c r="E46" s="1" t="s">
        <v>38</v>
      </c>
      <c r="F46" s="1" t="s">
        <v>38</v>
      </c>
      <c r="G46" s="1" t="s">
        <v>19</v>
      </c>
      <c r="H46" s="1"/>
      <c r="I46" s="16">
        <v>2</v>
      </c>
      <c r="J46" s="16">
        <f>J45 + (I45/2)</f>
        <v>31</v>
      </c>
      <c r="L46" s="41"/>
      <c r="M46" s="42"/>
      <c r="N46" s="42"/>
      <c r="O46" s="42"/>
      <c r="P46" s="42"/>
      <c r="Q46" s="42"/>
      <c r="R46" s="42"/>
      <c r="S46" s="46"/>
    </row>
    <row r="47" spans="2:19" ht="14.45" customHeight="1" x14ac:dyDescent="0.45">
      <c r="B47" s="1" t="str">
        <f t="shared" si="5"/>
        <v>0020</v>
      </c>
      <c r="C47" s="1" t="s">
        <v>117</v>
      </c>
      <c r="D47" s="1" t="s">
        <v>103</v>
      </c>
      <c r="E47" s="1" t="s">
        <v>38</v>
      </c>
      <c r="F47" s="1" t="s">
        <v>38</v>
      </c>
      <c r="G47" s="1" t="s">
        <v>19</v>
      </c>
      <c r="H47" s="1"/>
      <c r="I47" s="1">
        <v>2</v>
      </c>
      <c r="J47" s="1">
        <f>J46 + (I46/2)</f>
        <v>32</v>
      </c>
      <c r="L47" s="41"/>
      <c r="M47" s="42"/>
      <c r="N47" s="42"/>
      <c r="O47" s="42"/>
      <c r="P47" s="42"/>
      <c r="Q47" s="42"/>
      <c r="R47" s="42"/>
      <c r="S47" s="47" t="s">
        <v>128</v>
      </c>
    </row>
    <row r="48" spans="2:19" ht="14.45" customHeight="1" x14ac:dyDescent="0.45">
      <c r="L48" s="43"/>
      <c r="M48" s="44"/>
      <c r="N48" s="44"/>
      <c r="O48" s="44"/>
      <c r="P48" s="44"/>
      <c r="Q48" s="44"/>
      <c r="R48" s="44"/>
      <c r="S48" s="46"/>
    </row>
    <row r="49" spans="2:19" ht="14.25" x14ac:dyDescent="0.45">
      <c r="B49" s="10" t="s">
        <v>90</v>
      </c>
      <c r="C49" s="10"/>
      <c r="D49" s="52"/>
      <c r="E49" s="53"/>
      <c r="F49" s="53"/>
      <c r="G49" s="53"/>
      <c r="H49" s="53"/>
      <c r="I49" s="53"/>
      <c r="J49" s="54"/>
    </row>
    <row r="50" spans="2:19" ht="14.25" customHeight="1" x14ac:dyDescent="0.45">
      <c r="B50" s="1" t="str">
        <f t="shared" ref="B50:B52" si="6">RIGHT(DEC2HEX(J50,4),4)</f>
        <v>0F00</v>
      </c>
      <c r="C50" s="1" t="s">
        <v>91</v>
      </c>
      <c r="D50" s="1" t="s">
        <v>103</v>
      </c>
      <c r="E50" s="1" t="s">
        <v>38</v>
      </c>
      <c r="F50" s="1" t="s">
        <v>38</v>
      </c>
      <c r="G50" s="1" t="s">
        <v>19</v>
      </c>
      <c r="H50" s="1" t="s">
        <v>101</v>
      </c>
      <c r="I50" s="1">
        <v>2</v>
      </c>
      <c r="J50" s="1">
        <v>3840</v>
      </c>
      <c r="L50" s="48" t="s">
        <v>129</v>
      </c>
      <c r="M50" s="49"/>
      <c r="N50" s="2"/>
      <c r="O50" s="2"/>
      <c r="P50" s="2"/>
      <c r="Q50" s="2"/>
      <c r="R50" s="2"/>
      <c r="S50" s="2"/>
    </row>
    <row r="51" spans="2:19" ht="14.25" x14ac:dyDescent="0.45">
      <c r="B51" s="1" t="str">
        <f t="shared" si="6"/>
        <v>0F01</v>
      </c>
      <c r="C51" s="1" t="s">
        <v>92</v>
      </c>
      <c r="D51" s="1" t="s">
        <v>103</v>
      </c>
      <c r="E51" s="1" t="s">
        <v>38</v>
      </c>
      <c r="F51" s="1" t="s">
        <v>38</v>
      </c>
      <c r="G51" s="1" t="s">
        <v>19</v>
      </c>
      <c r="H51" s="17" t="s">
        <v>125</v>
      </c>
      <c r="I51" s="1">
        <v>2</v>
      </c>
      <c r="J51" s="1">
        <f>J50 + (I50/2)</f>
        <v>3841</v>
      </c>
      <c r="L51" s="18" t="s">
        <v>45</v>
      </c>
      <c r="M51" s="18" t="s">
        <v>46</v>
      </c>
      <c r="N51" s="18" t="s">
        <v>47</v>
      </c>
      <c r="O51" s="18" t="s">
        <v>48</v>
      </c>
      <c r="P51" s="18" t="s">
        <v>49</v>
      </c>
      <c r="Q51" s="18" t="s">
        <v>50</v>
      </c>
      <c r="R51" s="18" t="s">
        <v>51</v>
      </c>
      <c r="S51" s="18" t="s">
        <v>52</v>
      </c>
    </row>
    <row r="52" spans="2:19" ht="14.25" customHeight="1" x14ac:dyDescent="0.45">
      <c r="B52" s="1" t="str">
        <f t="shared" si="6"/>
        <v>0F02</v>
      </c>
      <c r="C52" s="1" t="s">
        <v>93</v>
      </c>
      <c r="D52" s="1" t="s">
        <v>104</v>
      </c>
      <c r="E52" s="1" t="s">
        <v>22</v>
      </c>
      <c r="F52" s="1">
        <v>1</v>
      </c>
      <c r="G52" s="1" t="s">
        <v>19</v>
      </c>
      <c r="H52" s="1" t="s">
        <v>102</v>
      </c>
      <c r="I52" s="1">
        <v>2</v>
      </c>
      <c r="J52" s="1">
        <f>J51 + (I51/2)</f>
        <v>3842</v>
      </c>
      <c r="L52" s="50" t="s">
        <v>130</v>
      </c>
      <c r="M52" s="50" t="s">
        <v>131</v>
      </c>
      <c r="N52" s="50" t="s">
        <v>132</v>
      </c>
      <c r="O52" s="28" t="s">
        <v>18</v>
      </c>
      <c r="P52" s="29"/>
      <c r="Q52" s="29"/>
      <c r="R52" s="29"/>
      <c r="S52" s="30"/>
    </row>
    <row r="53" spans="2:19" ht="14.25" customHeight="1" x14ac:dyDescent="0.45">
      <c r="B53" s="1" t="str">
        <f>RIGHT(DEC2HEX(J53,4),4)</f>
        <v>0F03</v>
      </c>
      <c r="C53" s="9" t="s">
        <v>18</v>
      </c>
      <c r="D53" s="51" t="s">
        <v>38</v>
      </c>
      <c r="E53" s="51"/>
      <c r="F53" s="51"/>
      <c r="G53" s="51"/>
      <c r="H53" s="51"/>
      <c r="I53" s="1">
        <v>2</v>
      </c>
      <c r="J53" s="1">
        <f>J52 + (I52/2)</f>
        <v>3843</v>
      </c>
      <c r="L53" s="51"/>
      <c r="M53" s="51"/>
      <c r="N53" s="51"/>
      <c r="O53" s="31"/>
      <c r="P53" s="32"/>
      <c r="Q53" s="32"/>
      <c r="R53" s="32"/>
      <c r="S53" s="33"/>
    </row>
    <row r="54" spans="2:19" ht="14.25" x14ac:dyDescent="0.45">
      <c r="B54" s="1" t="str">
        <f>RIGHT(DEC2HEX(J54,4),4)</f>
        <v>0F04</v>
      </c>
      <c r="C54" s="1" t="s">
        <v>94</v>
      </c>
      <c r="D54" s="1" t="s">
        <v>104</v>
      </c>
      <c r="E54" s="1" t="s">
        <v>95</v>
      </c>
      <c r="F54" s="1">
        <v>0.01</v>
      </c>
      <c r="G54" s="1" t="s">
        <v>19</v>
      </c>
      <c r="H54" s="1" t="s">
        <v>105</v>
      </c>
      <c r="I54" s="1">
        <v>2</v>
      </c>
      <c r="J54" s="1">
        <f t="shared" ref="J54:J55" si="7">J53 + (I53/2)</f>
        <v>3844</v>
      </c>
      <c r="L54" s="50" t="s">
        <v>133</v>
      </c>
      <c r="M54" s="50" t="s">
        <v>134</v>
      </c>
      <c r="N54" s="50" t="s">
        <v>134</v>
      </c>
      <c r="O54" s="31"/>
      <c r="P54" s="32"/>
      <c r="Q54" s="32"/>
      <c r="R54" s="32"/>
      <c r="S54" s="33"/>
    </row>
    <row r="55" spans="2:19" ht="14.25" customHeight="1" x14ac:dyDescent="0.45">
      <c r="B55" s="1" t="str">
        <f>RIGHT(DEC2HEX(J55,4),4)</f>
        <v>0F05</v>
      </c>
      <c r="C55" s="1" t="s">
        <v>96</v>
      </c>
      <c r="D55" s="1" t="s">
        <v>104</v>
      </c>
      <c r="E55" s="1" t="s">
        <v>22</v>
      </c>
      <c r="F55" s="1">
        <v>1</v>
      </c>
      <c r="G55" s="1" t="s">
        <v>19</v>
      </c>
      <c r="H55" s="1" t="s">
        <v>106</v>
      </c>
      <c r="I55" s="1">
        <v>2</v>
      </c>
      <c r="J55" s="1">
        <f t="shared" si="7"/>
        <v>3845</v>
      </c>
      <c r="L55" s="51"/>
      <c r="M55" s="51"/>
      <c r="N55" s="51"/>
      <c r="O55" s="31"/>
      <c r="P55" s="32"/>
      <c r="Q55" s="32"/>
      <c r="R55" s="32"/>
      <c r="S55" s="33"/>
    </row>
    <row r="56" spans="2:19" ht="14.25" x14ac:dyDescent="0.45">
      <c r="B56" s="1" t="str">
        <f>RIGHT(DEC2HEX(J56,4),4)</f>
        <v>0F06</v>
      </c>
      <c r="C56" s="1" t="s">
        <v>99</v>
      </c>
      <c r="D56" s="1" t="s">
        <v>103</v>
      </c>
      <c r="E56" s="1" t="s">
        <v>95</v>
      </c>
      <c r="F56" s="1">
        <v>0.01</v>
      </c>
      <c r="G56" s="1" t="s">
        <v>19</v>
      </c>
      <c r="H56" s="1" t="s">
        <v>100</v>
      </c>
      <c r="I56" s="1">
        <v>2</v>
      </c>
      <c r="J56" s="1">
        <f>J55 + (I55/2)</f>
        <v>3846</v>
      </c>
      <c r="L56" s="51"/>
      <c r="M56" s="51"/>
      <c r="N56" s="51"/>
      <c r="O56" s="31"/>
      <c r="P56" s="32"/>
      <c r="Q56" s="32"/>
      <c r="R56" s="32"/>
      <c r="S56" s="33"/>
    </row>
    <row r="57" spans="2:19" ht="14.25" customHeight="1" x14ac:dyDescent="0.45">
      <c r="B57" s="1" t="str">
        <f>RIGHT(DEC2HEX(J57,4),4)</f>
        <v>0F07</v>
      </c>
      <c r="C57" s="1" t="s">
        <v>97</v>
      </c>
      <c r="D57" s="1" t="s">
        <v>103</v>
      </c>
      <c r="E57" s="1" t="s">
        <v>38</v>
      </c>
      <c r="F57" s="1" t="s">
        <v>38</v>
      </c>
      <c r="G57" s="1" t="s">
        <v>19</v>
      </c>
      <c r="H57" s="1" t="s">
        <v>98</v>
      </c>
      <c r="I57" s="1">
        <v>2</v>
      </c>
      <c r="J57" s="1">
        <f t="shared" ref="J57:J58" si="8">J56 + (I56/2)</f>
        <v>3847</v>
      </c>
      <c r="L57" s="51"/>
      <c r="M57" s="51"/>
      <c r="N57" s="51"/>
      <c r="O57" s="34"/>
      <c r="P57" s="35"/>
      <c r="Q57" s="35"/>
      <c r="R57" s="35"/>
      <c r="S57" s="36"/>
    </row>
    <row r="58" spans="2:19" ht="14.25" x14ac:dyDescent="0.45">
      <c r="B58" s="1" t="str">
        <f t="shared" ref="B58:B61" si="9">RIGHT(DEC2HEX(J58,4),4)</f>
        <v>0F08</v>
      </c>
      <c r="C58" s="12" t="s">
        <v>107</v>
      </c>
      <c r="D58" s="1" t="s">
        <v>104</v>
      </c>
      <c r="E58" s="1" t="s">
        <v>38</v>
      </c>
      <c r="F58" s="1">
        <v>1</v>
      </c>
      <c r="G58" s="1" t="s">
        <v>19</v>
      </c>
      <c r="H58" s="1" t="s">
        <v>110</v>
      </c>
      <c r="I58" s="1">
        <v>2</v>
      </c>
      <c r="J58" s="1">
        <f t="shared" si="8"/>
        <v>3848</v>
      </c>
    </row>
    <row r="59" spans="2:19" ht="14.25" customHeight="1" x14ac:dyDescent="0.45">
      <c r="B59" s="1" t="str">
        <f t="shared" si="9"/>
        <v>0F09</v>
      </c>
      <c r="C59" s="12" t="s">
        <v>108</v>
      </c>
      <c r="D59" s="1" t="s">
        <v>104</v>
      </c>
      <c r="E59" s="1" t="s">
        <v>95</v>
      </c>
      <c r="F59" s="1">
        <v>1</v>
      </c>
      <c r="G59" s="1" t="s">
        <v>19</v>
      </c>
      <c r="H59" s="1" t="s">
        <v>111</v>
      </c>
      <c r="I59" s="1">
        <v>2</v>
      </c>
      <c r="J59" s="1">
        <f t="shared" ref="J59" si="10">J58 + (I58/2)</f>
        <v>3849</v>
      </c>
    </row>
    <row r="60" spans="2:19" ht="55.25" customHeight="1" x14ac:dyDescent="0.45">
      <c r="B60" s="1" t="str">
        <f t="shared" si="9"/>
        <v>0F0A</v>
      </c>
      <c r="C60" s="12" t="s">
        <v>109</v>
      </c>
      <c r="D60" s="1" t="s">
        <v>104</v>
      </c>
      <c r="E60" s="1" t="s">
        <v>55</v>
      </c>
      <c r="F60" s="1">
        <v>1</v>
      </c>
      <c r="G60" s="1" t="s">
        <v>19</v>
      </c>
      <c r="H60" s="15" t="s">
        <v>112</v>
      </c>
      <c r="I60" s="1">
        <v>2</v>
      </c>
      <c r="J60" s="1">
        <f t="shared" ref="J60" si="11">J59 + (I59/2)</f>
        <v>3850</v>
      </c>
    </row>
    <row r="61" spans="2:19" ht="14.45" customHeight="1" x14ac:dyDescent="0.45">
      <c r="B61" s="1" t="str">
        <f t="shared" si="9"/>
        <v>0F0B</v>
      </c>
      <c r="C61" s="12" t="s">
        <v>119</v>
      </c>
      <c r="D61" s="1" t="s">
        <v>118</v>
      </c>
      <c r="E61" s="1" t="s">
        <v>38</v>
      </c>
      <c r="F61" s="1" t="s">
        <v>38</v>
      </c>
      <c r="G61" s="1" t="s">
        <v>19</v>
      </c>
      <c r="H61" s="15" t="s">
        <v>121</v>
      </c>
      <c r="I61" s="1">
        <v>2</v>
      </c>
      <c r="J61" s="1">
        <f t="shared" ref="J61" si="12">J60 + (I60/2)</f>
        <v>3851</v>
      </c>
    </row>
    <row r="62" spans="2:19" ht="14.45" customHeight="1" x14ac:dyDescent="0.45">
      <c r="H62" s="14"/>
    </row>
  </sheetData>
  <sheetProtection algorithmName="SHA-512" hashValue="w+B8vVj0JmL83525Y8oxVc0lLZBqeb2Btdn2OSSscUPG09oOjeON0F+eELqK7++ctqpZmIqBoLnww3FrGBS85Q==" saltValue="mE5vd0NF1mq+jkOSdXP2Ng==" spinCount="100000" sheet="1" objects="1" scenarios="1"/>
  <mergeCells count="24">
    <mergeCell ref="D16:H16"/>
    <mergeCell ref="D12:H12"/>
    <mergeCell ref="D10:H10"/>
    <mergeCell ref="B1:C1"/>
    <mergeCell ref="C19:J19"/>
    <mergeCell ref="C35:J35"/>
    <mergeCell ref="D49:J49"/>
    <mergeCell ref="D53:H53"/>
    <mergeCell ref="C44:J44"/>
    <mergeCell ref="C41:J41"/>
    <mergeCell ref="P12:Q12"/>
    <mergeCell ref="N16:S16"/>
    <mergeCell ref="O52:S57"/>
    <mergeCell ref="L43:M43"/>
    <mergeCell ref="L45:R48"/>
    <mergeCell ref="S45:S46"/>
    <mergeCell ref="S47:S48"/>
    <mergeCell ref="L50:M50"/>
    <mergeCell ref="L52:L53"/>
    <mergeCell ref="M52:M53"/>
    <mergeCell ref="L54:L57"/>
    <mergeCell ref="M54:M57"/>
    <mergeCell ref="N54:N57"/>
    <mergeCell ref="N52:N5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 Jin Long</dc:creator>
  <cp:lastModifiedBy>Goh Jin Long</cp:lastModifiedBy>
  <dcterms:created xsi:type="dcterms:W3CDTF">2019-01-23T08:57:35Z</dcterms:created>
  <dcterms:modified xsi:type="dcterms:W3CDTF">2020-06-18T16:31:38Z</dcterms:modified>
</cp:coreProperties>
</file>